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<sst xmlns="http://schemas.openxmlformats.org/spreadsheetml/2006/main" count="74" uniqueCount="74">
  <si>
    <t>淮南市妇幼保健院医疗设备更新项目</t>
  </si>
  <si>
    <t>设备名称</t>
  </si>
  <si>
    <t>数量（台套）</t>
  </si>
  <si>
    <t>功能及主要配置</t>
  </si>
  <si>
    <t>整体要求</t>
  </si>
  <si>
    <t>高档实时四维彩色多普勒超声诊断仪1</t>
  </si>
  <si>
    <t>适用于心脏、颅脑、腹部、肺部及血管浅表等检查，探头4把。提供原厂整机免费维保大于或等于五年。</t>
  </si>
  <si>
    <t>提供原厂整机免费维保大于或等于五年。</t>
  </si>
  <si>
    <t>高档实时四维彩色多普勒超声诊断仪2</t>
  </si>
  <si>
    <t>适用于产前胎儿结构筛查、胎儿心脏等检查，探头4把。提供原厂整机免费维保大于或等于五年。</t>
  </si>
  <si>
    <t>高档实时四维彩色多普勒超声诊断仪3</t>
  </si>
  <si>
    <t>适用于盆底超声 、妇科子宫内膜容受性检查、输卵管造影及产科等检查，探头5把。提供原厂整机免费维保大于或等于五年。</t>
  </si>
  <si>
    <t>腹腔镜全套</t>
  </si>
  <si>
    <t>选用高清、3D成像的腹腔镜系统，具备多角度观察、操作精准、创伤小、恢复快等优点。该设备能够提供清晰的腹腔内图像，便于医生更准确地进行手术操作，减少手术并发症的发生。希望购置性价比较高、市场占有率较高的设备。提供原厂整机免费维保大于或等于五年</t>
  </si>
  <si>
    <t>医用X线装置（DR）</t>
  </si>
  <si>
    <r>
      <t>1</t>
    </r>
    <r>
      <rPr>
        <sz val="14"/>
        <color theme="1"/>
        <rFont val="宋体"/>
        <charset val="134"/>
      </rPr>
      <t>、</t>
    </r>
    <r>
      <rPr>
        <sz val="14"/>
        <color theme="1"/>
        <rFont val="Calibri"/>
        <charset val="134"/>
      </rPr>
      <t> </t>
    </r>
    <r>
      <rPr>
        <sz val="14"/>
        <color theme="1"/>
        <rFont val="宋体"/>
        <charset val="134"/>
      </rPr>
      <t>一线品牌，悬吊球管，双平板探测器，自动摆位功能，质控功能，</t>
    </r>
    <r>
      <rPr>
        <sz val="14"/>
        <color theme="1"/>
        <rFont val="Calibri"/>
        <charset val="134"/>
      </rPr>
      <t>DR</t>
    </r>
    <r>
      <rPr>
        <sz val="14"/>
        <color theme="1"/>
        <rFont val="宋体"/>
        <charset val="134"/>
      </rPr>
      <t>机房重新防护装修，并做好预控评，功率65KW</t>
    </r>
  </si>
  <si>
    <t>B型超声波诊断系统</t>
  </si>
  <si>
    <t>要求国内一线主流品牌 市场占有率高，配备四把探头，其中两把单晶体探头，衰减慢，适用于上下腹部、妇产、心脏、浅表器官、血管、小器官、部分腔内检查，空间复合成像≥3线以上，血流速度成像稳定，所有随机配置的工作软件包、工作站，医院内部操作系统免费接入</t>
  </si>
  <si>
    <t>颈脑一体多普勒诊断系统</t>
  </si>
  <si>
    <t>用于头部和颈部血管疾病的诊断和研究。配置主机1台，手持探头2个，监护探头2个，监护头架                1个  超声线阵探头 1把，台车1台。</t>
  </si>
  <si>
    <t>麻醉机1</t>
  </si>
  <si>
    <t>配置主机部分，气源部分，麻醉呼吸机，呼吸回路，蒸发罐，报警性能等</t>
  </si>
  <si>
    <t>阴道镜</t>
  </si>
  <si>
    <t>配备高倍率光学放大、数字化成像的阴道镜。其可对阴道和宫颈进行细致观察，发现微小病变，并通过图像分析系统辅助诊断，提高宫颈癌前病变和早期宫颈癌的检出率。希望购置性价比较高，业内公认使用较多的设备一套。提供原厂整机免费维保大于或等于五年。</t>
  </si>
  <si>
    <t>宫腔镜</t>
  </si>
  <si>
    <t>购置具有高分辨率成像、先进灌流系统的宫腔镜。此设备可直接观察宫腔内病变，对子宫内膜息肉、黏膜下肌瘤、宫腔粘连等疾病的诊断和治疗具有重要价值，能够实现精准治疗，最大程度保留子宫功能。希望购置性价比较高，市场占有率较高的设备一套。提供原厂整机免费维保大于或等于五年。</t>
  </si>
  <si>
    <t>可视人流</t>
  </si>
  <si>
    <t>采用超声实时成像技术的可视人流机，能够在手术过程中清晰显示子宫内情况，帮助医生精准定位孕囊，减少对子宫壁的损伤，降低漏吸、人流不全等并发症的发生几率，减轻患者痛苦。希望购置一套性价比高，使用年限长、维修方便的设备一套。提供原厂整机免费维保大于或等于五年。</t>
  </si>
  <si>
    <t>婴儿培养箱（带蓝光）1</t>
  </si>
  <si>
    <t>提供原厂整机免费维保大于或等于五年。带双面蓝光装置。</t>
  </si>
  <si>
    <t>婴儿培养箱2（（适用于超低出生体重儿））</t>
  </si>
  <si>
    <t>提供原厂整机免费维保大于或等于五年。可切换培养箱和保温台双重工作模式，箱内称重功能，湿度最高可达100%，床倾斜度无极可调。</t>
  </si>
  <si>
    <t>新生儿有创呼吸机（带高频）</t>
  </si>
  <si>
    <t>提供原厂整机免费维保大于或等于五年。新生儿专用呼吸机，含有创和无创两种功能。有创模式必须含高频通气模式及容量控制功能。</t>
  </si>
  <si>
    <t>新生儿无创呼吸机</t>
  </si>
  <si>
    <t>提供原厂整机免费维保大于或等于五年。新生儿专用，含NCPAP、NIPPV、SNIPPV、HFNC等模式</t>
  </si>
  <si>
    <t>新生儿监护仪</t>
  </si>
  <si>
    <t xml:space="preserve">提供原厂整机免费维保大于或等于五年。必须是新生儿专用监护仪，配备指套式或捆绑式血氧套头(新生儿专用，接口通用) </t>
  </si>
  <si>
    <t>输液泵</t>
  </si>
  <si>
    <t>提供原厂整机免费维保大于或等于五年。液晶屏显示参数具有多种报警功能，精确控制液体流速。</t>
  </si>
  <si>
    <t>婴儿辐射保暖台</t>
  </si>
  <si>
    <t>提供原厂整机免费维保大于或等于五年。具有电动或手动摇床、脉搏血氧监测及Apgar功能。</t>
  </si>
  <si>
    <t>加温毯</t>
  </si>
  <si>
    <t>整机免费维保五年，输出温度35-40℃，手术时间长或老年手术患者要求温度可调节至40℃</t>
  </si>
  <si>
    <t>麻醉机2</t>
  </si>
  <si>
    <t>整机免费维保五年，主机机身正面具备3个模块插槽，支持3个模块同时使用，标配呼末监测模块，可与同品牌的插件式监护仪实现模块共享。监测CO2、AG、BIS、O2等监测</t>
  </si>
  <si>
    <t>麻醉监护仪</t>
  </si>
  <si>
    <t>整机免费维保五年，监测心电、血氧、脉博、无创血压、呼吸、体温等基础参数，标配双有创压监测，呼末监测功能。</t>
  </si>
  <si>
    <t>生物反馈仪</t>
  </si>
  <si>
    <t>对腹直肌分离评估和治疗的一体机，并可同步进行盆底筛查，联动盆腹双筛。</t>
  </si>
  <si>
    <t>心电监护仪</t>
  </si>
  <si>
    <t>使用期限大于或等于10年，提供原厂整机免费维保大于或等于五年。适合小儿患者生命体征监测，支持点测或连续监测模式
直观易操作，支持监测无创血压、血氧、脉搏、体温等参数，无创血压支持充气测量，可血压平均值测量与直立性血压测量。
支持自定义工作模式，灵活调整应用科室、界面布局与参数设置，减少操作时间。具备一定的抗干扰能力，保证监测数据的准确性。</t>
  </si>
  <si>
    <t>妇科多功能射频治疗仪</t>
  </si>
  <si>
    <t>购置具备射频消融、凝固、切割等多种功能的射频治疗仪。可用于治疗子宫肌瘤、功能性子宫出血等疾病，通过微创方式达到治疗目的，减少患者手术创伤和痛苦。希望购置简单、使用、价格低廉的设备一套。提供原厂整机免费维保大于或等于五年。</t>
  </si>
  <si>
    <t>二氧化碳激光机治疗机</t>
  </si>
  <si>
    <t>选择具有多种治疗模式、能量稳定的二氧化碳激光治疗仪。该设备可用于治疗宫颈糜烂、尖锐湿疣、外阴白斑等多种妇科疾病，具有疗效显著、创伤小、恢复快等特点。希望购置使用年限长、售后服务较好的设备一套。提供原厂整机免费维保大于或等于五年。</t>
  </si>
  <si>
    <t>脑功能治疗仪</t>
  </si>
  <si>
    <t xml:space="preserve">提供原厂整机免费维保≥5年。同时支持磁疗、仿生电刺激及肢体肌肉神经刺激三种功能，可同步或单独使用，支持双人同时治疗，预设儿童治疗程序，电极片需为儿童专用尺寸。
</t>
  </si>
  <si>
    <t>肌兴奋治疗仪</t>
  </si>
  <si>
    <r>
      <t>提供原厂整机免费维保</t>
    </r>
    <r>
      <rPr>
        <sz val="14"/>
        <color indexed="8"/>
        <rFont val="Segoe UI"/>
        <charset val="134"/>
      </rPr>
      <t>≥5</t>
    </r>
    <r>
      <rPr>
        <sz val="14"/>
        <color theme="1"/>
        <rFont val="宋体"/>
        <charset val="134"/>
      </rPr>
      <t>年。儿童神经肌肉电刺激设备，脉冲频率：≤15Hz，脉冲宽度：0.1ms～1.0ms可调。 内置不少于10种治疗处方，并且具备适用“小儿脑瘫”的治疗处方；电极片需为儿童专用尺寸。</t>
    </r>
  </si>
  <si>
    <t>关节持续被动活动仪</t>
  </si>
  <si>
    <t>提供原厂整机免费维保≥5年。儿童上下肢专用设备，具备多种训练模式，具备多种保护以及紧急制动功能。</t>
  </si>
  <si>
    <t>吞咽功能治疗仪</t>
  </si>
  <si>
    <r>
      <t>提供原厂整机免费维保</t>
    </r>
    <r>
      <rPr>
        <sz val="14"/>
        <color indexed="63"/>
        <rFont val="Segoe UI"/>
        <charset val="134"/>
      </rPr>
      <t>≥5</t>
    </r>
    <r>
      <rPr>
        <sz val="14"/>
        <color indexed="63"/>
        <rFont val="宋体"/>
        <charset val="134"/>
      </rPr>
      <t>年。儿童吞咽障碍评估、训练与治疗一体化设备，独立双通道，配有两个手控触发器，仪器通过电磁兼容检测。</t>
    </r>
  </si>
  <si>
    <t>生物反馈治疗仪</t>
  </si>
  <si>
    <t>提供原厂整机免费维保≥5年。具备神经肌肉电刺激、肌电触发电刺激、交互电刺激、功能电刺激、中频电刺激。可通过表面肌电进行评估，并生成评估报告。</t>
  </si>
  <si>
    <t>产科专用监护仪</t>
  </si>
  <si>
    <t xml:space="preserve">宫缩分析、NST评分、母婴 </t>
  </si>
  <si>
    <t>胎儿监护仪</t>
  </si>
  <si>
    <t>多参数同显、中央监护、长续航</t>
  </si>
  <si>
    <t>骨密度检测仪</t>
  </si>
  <si>
    <t>双能X线、儿童模式、孕周对比</t>
  </si>
  <si>
    <t>高频电刀机</t>
  </si>
  <si>
    <t>整机免费维保五年，止血、单极切割、单极凝血和双极功能为三个独立的功能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</si>
</sst>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0"/>
    </font>
    <font>
      <sz val="14"/>
      <color indexed="8"/>
      <name val="Segoe UI"/>
      <charset val="134"/>
    </font>
    <font>
      <sz val="14"/>
      <color indexed="63"/>
      <name val="Segoe UI"/>
      <charset val="134"/>
    </font>
    <font>
      <sz val="14"/>
      <color indexed="63"/>
      <name val="宋体"/>
      <charset val="134"/>
    </font>
    <font>
      <sz val="14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zoomScale="80" zoomScaleNormal="80" topLeftCell="A22" workbookViewId="0">
      <selection activeCell="B19" sqref="B19"/>
    </sheetView>
  </sheetViews>
  <sheetFormatPr defaultColWidth="9" defaultRowHeight="18.75"/>
  <cols>
    <col min="1" max="1" width="9" style="3"/>
    <col min="2" max="2" width="41.5583333333333" style="3" customWidth="1"/>
    <col min="3" max="3" width="28.75" style="3" customWidth="1"/>
    <col min="4" max="4" width="90" style="3" customWidth="1"/>
    <col min="5" max="5" width="26.7083333333333" style="4" customWidth="1"/>
    <col min="6" max="6" width="21.25" style="4" customWidth="1"/>
    <col min="7" max="7" width="15.7583333333333" style="3" customWidth="1"/>
    <col min="8" max="8" width="10" style="3" hidden="1" customWidth="1"/>
    <col min="9" max="9" width="12.875" style="3" hidden="1" customWidth="1"/>
    <col min="10" max="16384" width="9" style="3"/>
  </cols>
  <sheetData>
    <row r="1" s="1" customFormat="1" ht="42" customHeight="1" spans="1:6">
      <c r="A1" s="1" t="s">
        <v>0</v>
      </c>
      <c r="E1" s="5"/>
      <c r="F1" s="5"/>
    </row>
    <row r="2" s="1" customFormat="1" spans="1:7">
      <c r="A2" s="6"/>
      <c r="B2" s="6" t="s">
        <v>1</v>
      </c>
      <c r="C2" s="6" t="s">
        <v>2</v>
      </c>
      <c r="D2" s="6" t="s">
        <v>3</v>
      </c>
      <c r="E2" s="7" t="s">
        <v>4</v>
      </c>
      <c r="F2" s="7"/>
      <c r="G2" s="6"/>
    </row>
    <row r="3" s="1" customFormat="1" ht="25" customHeight="1" spans="1:9">
      <c r="A3" s="8">
        <v>1</v>
      </c>
      <c r="B3" s="9" t="s">
        <v>5</v>
      </c>
      <c r="C3" s="9">
        <v>1</v>
      </c>
      <c r="D3" s="9" t="s">
        <v>6</v>
      </c>
      <c r="E3" s="10" t="s">
        <v>7</v>
      </c>
      <c r="F3" s="11"/>
      <c r="G3" s="9"/>
      <c r="H3" s="12" t="e">
        <f>C3-#REF!</f>
        <v>#REF!</v>
      </c>
      <c r="I3" s="1" t="e">
        <f>E3*0.6-F3</f>
        <v>#VALUE!</v>
      </c>
    </row>
    <row r="4" s="1" customFormat="1" ht="25" customHeight="1" spans="1:8">
      <c r="A4" s="8">
        <f>A3+1</f>
        <v>2</v>
      </c>
      <c r="B4" s="9" t="s">
        <v>8</v>
      </c>
      <c r="C4" s="9">
        <v>1</v>
      </c>
      <c r="D4" s="9" t="s">
        <v>9</v>
      </c>
      <c r="E4" s="13"/>
      <c r="F4" s="11"/>
      <c r="G4" s="9"/>
      <c r="H4" s="12"/>
    </row>
    <row r="5" s="1" customFormat="1" ht="25" customHeight="1" spans="1:8">
      <c r="A5" s="8">
        <f t="shared" ref="A5:A36" si="0">A4+1</f>
        <v>3</v>
      </c>
      <c r="B5" s="9" t="s">
        <v>10</v>
      </c>
      <c r="C5" s="9">
        <v>1</v>
      </c>
      <c r="D5" s="9" t="s">
        <v>11</v>
      </c>
      <c r="E5" s="13"/>
      <c r="F5" s="11"/>
      <c r="G5" s="9"/>
      <c r="H5" s="12"/>
    </row>
    <row r="6" s="1" customFormat="1" ht="25" customHeight="1" spans="1:9">
      <c r="A6" s="8">
        <f t="shared" si="0"/>
        <v>4</v>
      </c>
      <c r="B6" s="9" t="s">
        <v>12</v>
      </c>
      <c r="C6" s="9">
        <v>1</v>
      </c>
      <c r="D6" s="9" t="s">
        <v>13</v>
      </c>
      <c r="E6" s="13"/>
      <c r="F6" s="11"/>
      <c r="G6" s="9"/>
      <c r="H6" s="12" t="e">
        <f>C6-#REF!</f>
        <v>#REF!</v>
      </c>
      <c r="I6" s="1">
        <f>E6*0.6-F6</f>
        <v>0</v>
      </c>
    </row>
    <row r="7" s="1" customFormat="1" ht="25" customHeight="1" spans="1:7">
      <c r="A7" s="8">
        <f t="shared" si="0"/>
        <v>5</v>
      </c>
      <c r="B7" s="9" t="s">
        <v>14</v>
      </c>
      <c r="C7" s="9">
        <v>1</v>
      </c>
      <c r="D7" s="9" t="s">
        <v>15</v>
      </c>
      <c r="E7" s="13"/>
      <c r="F7" s="9"/>
      <c r="G7" s="9"/>
    </row>
    <row r="8" s="1" customFormat="1" ht="25" customHeight="1" spans="1:7">
      <c r="A8" s="8">
        <f t="shared" si="0"/>
        <v>6</v>
      </c>
      <c r="B8" s="9" t="s">
        <v>16</v>
      </c>
      <c r="C8" s="9">
        <v>1</v>
      </c>
      <c r="D8" s="9" t="s">
        <v>17</v>
      </c>
      <c r="E8" s="13"/>
      <c r="F8" s="9"/>
      <c r="G8" s="9"/>
    </row>
    <row r="9" s="1" customFormat="1" ht="25" customHeight="1" spans="1:7">
      <c r="A9" s="8">
        <f t="shared" si="0"/>
        <v>7</v>
      </c>
      <c r="B9" s="9" t="s">
        <v>18</v>
      </c>
      <c r="C9" s="9">
        <v>1</v>
      </c>
      <c r="D9" s="9" t="s">
        <v>19</v>
      </c>
      <c r="E9" s="13"/>
      <c r="F9" s="9"/>
      <c r="G9" s="9"/>
    </row>
    <row r="10" s="1" customFormat="1" ht="25" customHeight="1" spans="1:7">
      <c r="A10" s="8">
        <f t="shared" si="0"/>
        <v>8</v>
      </c>
      <c r="B10" s="9" t="s">
        <v>20</v>
      </c>
      <c r="C10" s="9">
        <v>1</v>
      </c>
      <c r="D10" s="9" t="s">
        <v>21</v>
      </c>
      <c r="E10" s="13"/>
      <c r="F10" s="9"/>
      <c r="G10" s="9"/>
    </row>
    <row r="11" s="1" customFormat="1" ht="25" customHeight="1" spans="1:7">
      <c r="A11" s="8">
        <f t="shared" si="0"/>
        <v>9</v>
      </c>
      <c r="B11" s="9" t="s">
        <v>22</v>
      </c>
      <c r="C11" s="9">
        <v>1</v>
      </c>
      <c r="D11" s="9" t="s">
        <v>23</v>
      </c>
      <c r="E11" s="13"/>
      <c r="F11" s="11"/>
      <c r="G11" s="9"/>
    </row>
    <row r="12" s="1" customFormat="1" ht="25" customHeight="1" spans="1:7">
      <c r="A12" s="8">
        <f t="shared" si="0"/>
        <v>10</v>
      </c>
      <c r="B12" s="9" t="s">
        <v>24</v>
      </c>
      <c r="C12" s="9">
        <v>1</v>
      </c>
      <c r="D12" s="9" t="s">
        <v>25</v>
      </c>
      <c r="E12" s="13"/>
      <c r="F12" s="11"/>
      <c r="G12" s="9"/>
    </row>
    <row r="13" s="1" customFormat="1" ht="25" customHeight="1" spans="1:7">
      <c r="A13" s="8">
        <f t="shared" si="0"/>
        <v>11</v>
      </c>
      <c r="B13" s="9" t="s">
        <v>26</v>
      </c>
      <c r="C13" s="9">
        <v>1</v>
      </c>
      <c r="D13" s="9" t="s">
        <v>27</v>
      </c>
      <c r="E13" s="13"/>
      <c r="F13" s="11"/>
      <c r="G13" s="9"/>
    </row>
    <row r="14" s="1" customFormat="1" ht="25" customHeight="1" spans="1:9">
      <c r="A14" s="8">
        <f t="shared" si="0"/>
        <v>12</v>
      </c>
      <c r="B14" s="9" t="s">
        <v>28</v>
      </c>
      <c r="C14" s="9">
        <v>5</v>
      </c>
      <c r="D14" s="9" t="s">
        <v>29</v>
      </c>
      <c r="E14" s="13"/>
      <c r="F14" s="11"/>
      <c r="G14" s="9"/>
      <c r="H14" s="12" t="e">
        <f>C14-#REF!</f>
        <v>#REF!</v>
      </c>
      <c r="I14" s="1">
        <f>E14*0.6-F14</f>
        <v>0</v>
      </c>
    </row>
    <row r="15" s="1" customFormat="1" ht="25" customHeight="1" spans="1:8">
      <c r="A15" s="8">
        <f t="shared" si="0"/>
        <v>13</v>
      </c>
      <c r="B15" s="9" t="s">
        <v>30</v>
      </c>
      <c r="C15" s="9">
        <v>2</v>
      </c>
      <c r="D15" s="9" t="s">
        <v>31</v>
      </c>
      <c r="E15" s="13"/>
      <c r="F15" s="11"/>
      <c r="G15" s="9"/>
      <c r="H15" s="12"/>
    </row>
    <row r="16" s="1" customFormat="1" ht="50" customHeight="1" spans="1:9">
      <c r="A16" s="8">
        <f t="shared" si="0"/>
        <v>14</v>
      </c>
      <c r="B16" s="9" t="s">
        <v>32</v>
      </c>
      <c r="C16" s="9">
        <v>2</v>
      </c>
      <c r="D16" s="9" t="s">
        <v>33</v>
      </c>
      <c r="E16" s="13"/>
      <c r="F16" s="11"/>
      <c r="G16" s="9"/>
      <c r="H16" s="12" t="e">
        <f>C16-#REF!</f>
        <v>#REF!</v>
      </c>
      <c r="I16" s="1">
        <f t="shared" ref="I16:I27" si="1">E16*0.6-F16</f>
        <v>0</v>
      </c>
    </row>
    <row r="17" s="1" customFormat="1" ht="44" customHeight="1" spans="1:9">
      <c r="A17" s="8">
        <f t="shared" si="0"/>
        <v>15</v>
      </c>
      <c r="B17" s="9" t="s">
        <v>34</v>
      </c>
      <c r="C17" s="9">
        <v>2</v>
      </c>
      <c r="D17" s="9" t="s">
        <v>35</v>
      </c>
      <c r="E17" s="13"/>
      <c r="F17" s="11"/>
      <c r="G17" s="9"/>
      <c r="H17" s="12" t="e">
        <f>C17-#REF!</f>
        <v>#REF!</v>
      </c>
      <c r="I17" s="1">
        <f t="shared" si="1"/>
        <v>0</v>
      </c>
    </row>
    <row r="18" s="1" customFormat="1" ht="25" customHeight="1" spans="1:9">
      <c r="A18" s="8">
        <f t="shared" si="0"/>
        <v>16</v>
      </c>
      <c r="B18" s="9" t="s">
        <v>36</v>
      </c>
      <c r="C18" s="9">
        <v>20</v>
      </c>
      <c r="D18" s="9" t="s">
        <v>37</v>
      </c>
      <c r="E18" s="13"/>
      <c r="F18" s="11"/>
      <c r="G18" s="9"/>
      <c r="H18" s="12" t="e">
        <f>C18-#REF!</f>
        <v>#REF!</v>
      </c>
      <c r="I18" s="1">
        <f t="shared" si="1"/>
        <v>0</v>
      </c>
    </row>
    <row r="19" s="1" customFormat="1" ht="25" customHeight="1" spans="1:9">
      <c r="A19" s="8">
        <f t="shared" si="0"/>
        <v>17</v>
      </c>
      <c r="B19" s="9" t="s">
        <v>38</v>
      </c>
      <c r="C19" s="9">
        <v>15</v>
      </c>
      <c r="D19" s="9" t="s">
        <v>39</v>
      </c>
      <c r="E19" s="13"/>
      <c r="F19" s="11"/>
      <c r="G19" s="9"/>
      <c r="H19" s="12" t="e">
        <f>C19-#REF!</f>
        <v>#REF!</v>
      </c>
      <c r="I19" s="1">
        <f t="shared" si="1"/>
        <v>0</v>
      </c>
    </row>
    <row r="20" s="1" customFormat="1" ht="25" customHeight="1" spans="1:9">
      <c r="A20" s="8">
        <f t="shared" si="0"/>
        <v>18</v>
      </c>
      <c r="B20" s="9" t="s">
        <v>40</v>
      </c>
      <c r="C20" s="9">
        <v>4</v>
      </c>
      <c r="D20" s="9" t="s">
        <v>41</v>
      </c>
      <c r="E20" s="13"/>
      <c r="F20" s="11"/>
      <c r="G20" s="9"/>
      <c r="H20" s="12" t="e">
        <f>C20-#REF!</f>
        <v>#REF!</v>
      </c>
      <c r="I20" s="1">
        <f t="shared" si="1"/>
        <v>0</v>
      </c>
    </row>
    <row r="21" s="1" customFormat="1" ht="25" customHeight="1" spans="1:9">
      <c r="A21" s="8">
        <f t="shared" si="0"/>
        <v>19</v>
      </c>
      <c r="B21" s="9" t="s">
        <v>42</v>
      </c>
      <c r="C21" s="9">
        <v>2</v>
      </c>
      <c r="D21" s="9" t="s">
        <v>43</v>
      </c>
      <c r="E21" s="13"/>
      <c r="F21" s="11"/>
      <c r="G21" s="9"/>
      <c r="H21" s="12" t="e">
        <f>C21-#REF!</f>
        <v>#REF!</v>
      </c>
      <c r="I21" s="1">
        <f t="shared" si="1"/>
        <v>0</v>
      </c>
    </row>
    <row r="22" s="1" customFormat="1" ht="54" customHeight="1" spans="1:9">
      <c r="A22" s="8">
        <f t="shared" si="0"/>
        <v>20</v>
      </c>
      <c r="B22" s="9" t="s">
        <v>44</v>
      </c>
      <c r="C22" s="9">
        <v>3</v>
      </c>
      <c r="D22" s="9" t="s">
        <v>45</v>
      </c>
      <c r="E22" s="13"/>
      <c r="F22" s="11"/>
      <c r="G22" s="9"/>
      <c r="H22" s="12" t="e">
        <f>C22-#REF!</f>
        <v>#REF!</v>
      </c>
      <c r="I22" s="1">
        <f t="shared" si="1"/>
        <v>0</v>
      </c>
    </row>
    <row r="23" s="1" customFormat="1" ht="25" customHeight="1" spans="1:9">
      <c r="A23" s="8">
        <f t="shared" si="0"/>
        <v>21</v>
      </c>
      <c r="B23" s="9" t="s">
        <v>46</v>
      </c>
      <c r="C23" s="9">
        <v>3</v>
      </c>
      <c r="D23" s="9" t="s">
        <v>47</v>
      </c>
      <c r="E23" s="13"/>
      <c r="F23" s="11"/>
      <c r="G23" s="9"/>
      <c r="H23" s="12" t="e">
        <f>C23-#REF!</f>
        <v>#REF!</v>
      </c>
      <c r="I23" s="1">
        <f t="shared" si="1"/>
        <v>0</v>
      </c>
    </row>
    <row r="24" s="1" customFormat="1" ht="25" customHeight="1" spans="1:9">
      <c r="A24" s="8">
        <f t="shared" si="0"/>
        <v>22</v>
      </c>
      <c r="B24" s="9" t="s">
        <v>48</v>
      </c>
      <c r="C24" s="9">
        <v>1</v>
      </c>
      <c r="D24" s="9" t="s">
        <v>49</v>
      </c>
      <c r="E24" s="13"/>
      <c r="F24" s="11"/>
      <c r="G24" s="9"/>
      <c r="H24" s="12" t="e">
        <f>C24-#REF!</f>
        <v>#REF!</v>
      </c>
      <c r="I24" s="1">
        <f t="shared" si="1"/>
        <v>0</v>
      </c>
    </row>
    <row r="25" s="1" customFormat="1" ht="25" customHeight="1" spans="1:9">
      <c r="A25" s="8">
        <f t="shared" si="0"/>
        <v>23</v>
      </c>
      <c r="B25" s="9" t="s">
        <v>50</v>
      </c>
      <c r="C25" s="9">
        <v>10</v>
      </c>
      <c r="D25" s="9" t="s">
        <v>51</v>
      </c>
      <c r="E25" s="13"/>
      <c r="F25" s="11"/>
      <c r="G25" s="9"/>
      <c r="H25" s="12" t="e">
        <f>C25-#REF!</f>
        <v>#REF!</v>
      </c>
      <c r="I25" s="1">
        <f t="shared" si="1"/>
        <v>0</v>
      </c>
    </row>
    <row r="26" s="1" customFormat="1" ht="25" customHeight="1" spans="1:9">
      <c r="A26" s="8">
        <f t="shared" si="0"/>
        <v>24</v>
      </c>
      <c r="B26" s="9" t="s">
        <v>52</v>
      </c>
      <c r="C26" s="9">
        <v>1</v>
      </c>
      <c r="D26" s="9" t="s">
        <v>53</v>
      </c>
      <c r="E26" s="13"/>
      <c r="F26" s="11"/>
      <c r="G26" s="9"/>
      <c r="H26" s="12" t="e">
        <f>C26-#REF!</f>
        <v>#REF!</v>
      </c>
      <c r="I26" s="1">
        <f t="shared" si="1"/>
        <v>0</v>
      </c>
    </row>
    <row r="27" s="1" customFormat="1" ht="25" customHeight="1" spans="1:9">
      <c r="A27" s="8">
        <f t="shared" si="0"/>
        <v>25</v>
      </c>
      <c r="B27" s="9" t="s">
        <v>54</v>
      </c>
      <c r="C27" s="9">
        <v>1</v>
      </c>
      <c r="D27" s="9" t="s">
        <v>55</v>
      </c>
      <c r="E27" s="13"/>
      <c r="F27" s="11"/>
      <c r="G27" s="9"/>
      <c r="H27" s="12" t="e">
        <f>C27-#REF!</f>
        <v>#REF!</v>
      </c>
      <c r="I27" s="1">
        <f t="shared" si="1"/>
        <v>0</v>
      </c>
    </row>
    <row r="28" s="2" customFormat="1" ht="25" customHeight="1" spans="1:8">
      <c r="A28" s="8">
        <f t="shared" si="0"/>
        <v>26</v>
      </c>
      <c r="B28" s="9" t="s">
        <v>56</v>
      </c>
      <c r="C28" s="9">
        <v>1</v>
      </c>
      <c r="D28" s="9" t="s">
        <v>57</v>
      </c>
      <c r="E28" s="13"/>
      <c r="F28" s="11"/>
      <c r="G28" s="9"/>
      <c r="H28" s="14"/>
    </row>
    <row r="29" s="2" customFormat="1" ht="25" customHeight="1" spans="1:8">
      <c r="A29" s="8">
        <f t="shared" si="0"/>
        <v>27</v>
      </c>
      <c r="B29" s="9" t="s">
        <v>58</v>
      </c>
      <c r="C29" s="9">
        <v>1</v>
      </c>
      <c r="D29" s="9" t="s">
        <v>59</v>
      </c>
      <c r="E29" s="13"/>
      <c r="F29" s="11"/>
      <c r="G29" s="9"/>
      <c r="H29" s="14"/>
    </row>
    <row r="30" s="2" customFormat="1" ht="25" customHeight="1" spans="1:8">
      <c r="A30" s="8">
        <f t="shared" si="0"/>
        <v>28</v>
      </c>
      <c r="B30" s="9" t="s">
        <v>60</v>
      </c>
      <c r="C30" s="9">
        <v>1</v>
      </c>
      <c r="D30" s="9" t="s">
        <v>61</v>
      </c>
      <c r="E30" s="13"/>
      <c r="F30" s="11"/>
      <c r="G30" s="9"/>
      <c r="H30" s="14"/>
    </row>
    <row r="31" s="2" customFormat="1" ht="25" customHeight="1" spans="1:8">
      <c r="A31" s="8">
        <f t="shared" si="0"/>
        <v>29</v>
      </c>
      <c r="B31" s="9" t="s">
        <v>62</v>
      </c>
      <c r="C31" s="9">
        <v>1</v>
      </c>
      <c r="D31" s="9" t="s">
        <v>63</v>
      </c>
      <c r="E31" s="13"/>
      <c r="F31" s="11"/>
      <c r="G31" s="9"/>
      <c r="H31" s="14"/>
    </row>
    <row r="32" s="2" customFormat="1" ht="25" customHeight="1" spans="1:8">
      <c r="A32" s="8">
        <f t="shared" si="0"/>
        <v>30</v>
      </c>
      <c r="B32" s="9" t="s">
        <v>64</v>
      </c>
      <c r="C32" s="9">
        <v>1</v>
      </c>
      <c r="D32" s="9" t="s">
        <v>65</v>
      </c>
      <c r="E32" s="13"/>
      <c r="F32" s="11"/>
      <c r="G32" s="9"/>
      <c r="H32" s="14"/>
    </row>
    <row r="33" s="2" customFormat="1" ht="25" customHeight="1" spans="1:8">
      <c r="A33" s="8">
        <f t="shared" si="0"/>
        <v>31</v>
      </c>
      <c r="B33" s="9" t="s">
        <v>66</v>
      </c>
      <c r="C33" s="9">
        <v>11</v>
      </c>
      <c r="D33" s="9" t="s">
        <v>67</v>
      </c>
      <c r="E33" s="13"/>
      <c r="F33" s="11"/>
      <c r="G33" s="9"/>
      <c r="H33" s="14"/>
    </row>
    <row r="34" s="2" customFormat="1" ht="25" customHeight="1" spans="1:8">
      <c r="A34" s="8">
        <f t="shared" si="0"/>
        <v>32</v>
      </c>
      <c r="B34" s="9" t="s">
        <v>68</v>
      </c>
      <c r="C34" s="9">
        <v>17</v>
      </c>
      <c r="D34" s="9" t="s">
        <v>69</v>
      </c>
      <c r="E34" s="13"/>
      <c r="F34" s="11"/>
      <c r="G34" s="9"/>
      <c r="H34" s="14"/>
    </row>
    <row r="35" s="2" customFormat="1" ht="25" customHeight="1" spans="1:8">
      <c r="A35" s="8">
        <f t="shared" si="0"/>
        <v>33</v>
      </c>
      <c r="B35" s="9" t="s">
        <v>70</v>
      </c>
      <c r="C35" s="9">
        <v>1</v>
      </c>
      <c r="D35" s="9" t="s">
        <v>71</v>
      </c>
      <c r="E35" s="13"/>
      <c r="F35" s="11"/>
      <c r="G35" s="9"/>
      <c r="H35" s="14"/>
    </row>
    <row r="36" s="2" customFormat="1" ht="25" customHeight="1" spans="1:8">
      <c r="A36" s="8">
        <f t="shared" si="0"/>
        <v>34</v>
      </c>
      <c r="B36" s="9" t="s">
        <v>72</v>
      </c>
      <c r="C36" s="9">
        <v>1</v>
      </c>
      <c r="D36" s="9" t="s">
        <v>73</v>
      </c>
      <c r="E36" s="15"/>
      <c r="F36" s="11"/>
      <c r="G36" s="9"/>
      <c r="H36" s="14"/>
    </row>
    <row r="37" s="2" customFormat="1" ht="25" customHeight="1" spans="1:8">
      <c r="A37" s="16"/>
      <c r="B37" s="17"/>
      <c r="C37" s="17">
        <f>SUM(C3:C36)</f>
        <v>117</v>
      </c>
      <c r="D37" s="17"/>
      <c r="E37" s="17"/>
      <c r="F37" s="17"/>
      <c r="G37" s="17"/>
      <c r="H37" s="14"/>
    </row>
  </sheetData>
  <autoFilter xmlns:etc="http://www.wps.cn/officeDocument/2017/etCustomData" ref="A2:I37" etc:filterBottomFollowUsedRange="0">
    <extLst/>
  </autoFilter>
  <mergeCells count="2">
    <mergeCell ref="A1:H1"/>
    <mergeCell ref="E3:E36"/>
  </mergeCells>
  <pageMargins left="0.751388888888889" right="0.751388888888889" top="1" bottom="0.60625" header="0.5" footer="0.5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ahwjw008</dc:creator>
  <cp:lastModifiedBy>陈</cp:lastModifiedBy>
  <dcterms:created xsi:type="dcterms:W3CDTF">2024-05-30T20:03:00Z</dcterms:created>
  <dcterms:modified xsi:type="dcterms:W3CDTF">2025-08-20T03:45:55Z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DD91ECCDE53E4CBAAAA92AB249BC27BA_13</vt:lpwstr>
  </property>
</Properties>
</file>